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PREMIOS FERMINA ORDUÑA\"/>
    </mc:Choice>
  </mc:AlternateContent>
  <xr:revisionPtr revIDLastSave="0" documentId="13_ncr:1_{B5756FD6-A740-43CF-BEEC-8B8451ECFC91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OPTICO!$A$1:$C$10</definedName>
    <definedName name="_xlnm.Print_Area" localSheetId="2">'PLAN PRENSA'!$A$1:$M$15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6" i="7"/>
  <c r="B5" i="7"/>
  <c r="B4" i="7"/>
  <c r="B3" i="7"/>
  <c r="B2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<sst xmlns="http://schemas.openxmlformats.org/spreadsheetml/2006/main" count="48" uniqueCount="38">
  <si>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</si>
  <si>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</si>
  <si>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</si>
  <si>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</si>
  <si>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</si>
  <si>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</si>
  <si>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</si>
  <si>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</si>
  <si>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</si>
  <si>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</si>
  <si>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</si>
  <si>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</si>
  <si>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</si>
  <si>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</si>
  <si>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</si>
  <si>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</si>
  <si>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</si>
  <si>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</si>
  <si>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</si>
  <si>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</si>
  <si>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</si>
  <si>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</si>
  <si>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</si>
  <si>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</si>
  <si>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</si>
  <si>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</si>
  <si>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</si>
  <si>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Módulos ByN</t>
  </si>
  <si>
    <t>Fuente: EGM 2º Acumulado Movil 2023</t>
  </si>
  <si>
    <t>L-V</t>
  </si>
  <si>
    <t>EL PAIS</t>
  </si>
  <si>
    <t>MADRID</t>
  </si>
  <si>
    <t xml:space="preserve">Dirección General de Investigación e Innovación Tecnológica </t>
  </si>
  <si>
    <t xml:space="preserve">Consejería de Educación, Ciencia y Universidades </t>
  </si>
  <si>
    <t>AO Premios Fermina Orduña a la Innovación Tecnológica 2024</t>
  </si>
  <si>
    <t>SEPTIEMBRE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</si>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</sst>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theme="1"/>
      </right>
      <top style="medium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4" applyNumberFormat="0" applyAlignment="0" applyProtection="0"/>
    <xf numFmtId="0" fontId="15" fillId="7" borderId="15" applyNumberFormat="0" applyAlignment="0" applyProtection="0"/>
    <xf numFmtId="0" fontId="16" fillId="7" borderId="14" applyNumberFormat="0" applyAlignment="0" applyProtection="0"/>
    <xf numFmtId="0" fontId="17" fillId="0" borderId="16" applyNumberFormat="0" applyFill="0" applyAlignment="0" applyProtection="0"/>
    <xf numFmtId="0" fontId="18" fillId="8" borderId="17" applyNumberFormat="0" applyAlignment="0" applyProtection="0"/>
    <xf numFmtId="0" fontId="19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0" xfId="11" applyFont="1" applyFill="1" applyBorder="1"/>
    <xf numFmtId="10" fontId="25" fillId="34" borderId="21" xfId="11" applyNumberFormat="1" applyFont="1" applyFill="1" applyBorder="1" applyAlignment="1">
      <alignment horizontal="center"/>
    </xf>
    <xf numFmtId="0" fontId="24" fillId="34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2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center"/>
    </xf>
    <xf numFmtId="0" fontId="18" fillId="34" borderId="25" xfId="0" applyFont="1" applyFill="1" applyBorder="1"/>
    <xf numFmtId="10" fontId="31" fillId="34" borderId="26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7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8" xfId="0" applyNumberFormat="1" applyFont="1" applyFill="1" applyBorder="1" applyAlignment="1">
      <alignment horizontal="left"/>
    </xf>
    <xf numFmtId="10" fontId="32" fillId="34" borderId="29" xfId="0" applyNumberFormat="1" applyFont="1" applyFill="1" applyBorder="1" applyAlignment="1">
      <alignment horizontal="left"/>
    </xf>
    <xf numFmtId="0" fontId="32" fillId="34" borderId="29" xfId="0" applyFont="1" applyFill="1" applyBorder="1" applyAlignment="1">
      <alignment horizontal="center"/>
    </xf>
    <xf numFmtId="0" fontId="0" fillId="34" borderId="30" xfId="0" applyFill="1" applyBorder="1" applyAlignment="1">
      <alignment horizontal="center"/>
    </xf>
    <xf numFmtId="0" fontId="18" fillId="34" borderId="24" xfId="0" applyFont="1" applyFill="1" applyBorder="1" applyAlignment="1">
      <alignment horizontal="center" vertical="center"/>
    </xf>
    <xf numFmtId="0" fontId="18" fillId="34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5" xfId="0" applyNumberFormat="1" applyFont="1" applyFill="1" applyBorder="1"/>
    <xf numFmtId="164" fontId="31" fillId="34" borderId="33" xfId="0" applyNumberFormat="1" applyFont="1" applyFill="1" applyBorder="1" applyAlignment="1">
      <alignment horizontal="center"/>
    </xf>
    <xf numFmtId="164" fontId="31" fillId="34" borderId="37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39" xfId="0" applyNumberFormat="1" applyFont="1" applyFill="1" applyBorder="1"/>
    <xf numFmtId="164" fontId="31" fillId="34" borderId="34" xfId="0" applyNumberFormat="1" applyFont="1" applyFill="1" applyBorder="1" applyAlignment="1">
      <alignment horizontal="center"/>
    </xf>
    <xf numFmtId="10" fontId="31" fillId="34" borderId="32" xfId="0" applyNumberFormat="1" applyFont="1" applyFill="1" applyBorder="1" applyAlignment="1">
      <alignment horizontal="left"/>
    </xf>
    <xf numFmtId="10" fontId="36" fillId="34" borderId="44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10" fontId="36" fillId="34" borderId="32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center"/>
    </xf>
    <xf numFmtId="0" fontId="32" fillId="34" borderId="27" xfId="0" applyFont="1" applyFill="1" applyBorder="1" applyAlignment="1">
      <alignment horizontal="center"/>
    </xf>
    <xf numFmtId="10" fontId="31" fillId="34" borderId="31" xfId="0" applyNumberFormat="1" applyFont="1" applyFill="1" applyBorder="1" applyAlignment="1">
      <alignment horizontal="left"/>
    </xf>
    <xf numFmtId="0" fontId="32" fillId="34" borderId="30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3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3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0" fontId="18" fillId="34" borderId="54" xfId="0" quotePrefix="1" applyFont="1" applyFill="1" applyBorder="1" applyAlignment="1">
      <alignment horizontal="center" vertical="center"/>
    </xf>
    <xf numFmtId="16" fontId="34" fillId="0" borderId="53" xfId="0" quotePrefix="1" applyNumberFormat="1" applyFont="1" applyBorder="1" applyAlignment="1">
      <alignment horizontal="center" vertical="center"/>
    </xf>
    <xf numFmtId="10" fontId="31" fillId="34" borderId="43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0" fontId="24" fillId="0" borderId="56" xfId="0" applyFont="1" applyBorder="1" applyAlignment="1">
      <alignment horizontal="center" vertical="center" wrapText="1"/>
    </xf>
    <xf numFmtId="164" fontId="24" fillId="0" borderId="57" xfId="0" applyNumberFormat="1" applyFont="1" applyBorder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24" fillId="0" borderId="58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center" vertical="center" wrapText="1"/>
    </xf>
    <xf numFmtId="0" fontId="24" fillId="0" borderId="61" xfId="0" applyFont="1" applyBorder="1" applyAlignment="1">
      <alignment horizontal="center" vertical="center" wrapText="1"/>
    </xf>
    <xf numFmtId="0" fontId="24" fillId="35" borderId="52" xfId="0" applyFont="1" applyFill="1" applyBorder="1" applyAlignment="1">
      <alignment horizontal="center" vertical="center" wrapText="1"/>
    </xf>
    <xf numFmtId="0" fontId="24" fillId="35" borderId="29" xfId="0" applyFont="1" applyFill="1" applyBorder="1" applyAlignment="1">
      <alignment horizontal="center" vertical="center" wrapText="1"/>
    </xf>
    <xf numFmtId="0" fontId="24" fillId="35" borderId="59" xfId="0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 wrapText="1"/>
    </xf>
    <xf numFmtId="10" fontId="24" fillId="35" borderId="61" xfId="1" applyNumberFormat="1" applyFont="1" applyFill="1" applyBorder="1" applyAlignment="1">
      <alignment horizontal="center" vertical="center" wrapText="1"/>
    </xf>
    <xf numFmtId="164" fontId="24" fillId="0" borderId="62" xfId="0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35" fillId="34" borderId="2" xfId="4" applyFont="1" applyFill="1" applyBorder="1" applyAlignment="1">
      <alignment horizontal="center" vertical="center" wrapText="1"/>
    </xf>
    <xf numFmtId="0" fontId="35" fillId="34" borderId="51" xfId="4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16" fontId="33" fillId="2" borderId="55" xfId="0" quotePrefix="1" applyNumberFormat="1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 wrapText="1"/>
    </xf>
    <xf numFmtId="0" fontId="18" fillId="34" borderId="46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18" fillId="34" borderId="49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/>
    </xf>
    <xf numFmtId="3" fontId="38" fillId="34" borderId="43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647698</xdr:colOff>
      <xdr:row>1</xdr:row>
      <xdr:rowOff>134470</xdr:rowOff>
    </xdr:from>
    <xdr:to>
      <xdr:col>7</xdr:col>
      <xdr:colOff>144073</xdr:colOff>
      <xdr:row>5</xdr:row>
      <xdr:rowOff>145675</xdr:rowOff>
    </xdr:to>
    <xdr:pic>
      <xdr:nvPicPr>
        <xdr:cNvPr id="4" name="Imagen 3" descr="logo vector Comunidad de Madrid">
          <a:extLst>
            <a:ext uri="{FF2B5EF4-FFF2-40B4-BE49-F238E27FC236}">
              <a16:creationId xmlns:a16="http://schemas.microsoft.com/office/drawing/2014/main" id="{B804CD6E-D1E8-160F-2E1A-AE42660D42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4483098" y="329203"/>
          <a:ext cx="732508" cy="925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177800</xdr:colOff>
      <xdr:row>2</xdr:row>
      <xdr:rowOff>127000</xdr:rowOff>
    </xdr:from>
    <xdr:to>
      <xdr:col>9</xdr:col>
      <xdr:colOff>651933</xdr:colOff>
      <xdr:row>4</xdr:row>
      <xdr:rowOff>14705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EC3F622-C725-4C6F-92A8-F79EB779B3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862" r="11929" b="2237"/>
        <a:stretch/>
      </xdr:blipFill>
      <xdr:spPr>
        <a:xfrm>
          <a:off x="5486400" y="550333"/>
          <a:ext cx="1261533" cy="344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5" t="s">
        <v>32</v>
      </c>
      <c r="C9" s="96"/>
      <c r="D9" s="97"/>
    </row>
    <row r="10" spans="1:5" ht="58.5" customHeight="1" x14ac:dyDescent="0.25">
      <c r="B10" s="98" t="s">
        <v>33</v>
      </c>
      <c r="C10" s="99" t="s">
        <v>19</v>
      </c>
      <c r="D10" s="100"/>
    </row>
    <row r="11" spans="1:5" s="16" customFormat="1" ht="51" customHeight="1" x14ac:dyDescent="0.25">
      <c r="B11" s="98" t="s">
        <v>17</v>
      </c>
      <c r="C11" s="99"/>
      <c r="D11" s="100"/>
    </row>
    <row r="12" spans="1:5" ht="61.5" customHeight="1" x14ac:dyDescent="0.25">
      <c r="B12" s="101" t="s">
        <v>34</v>
      </c>
      <c r="C12" s="99"/>
      <c r="D12" s="100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C10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3.710937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79" t="s">
        <v>32</v>
      </c>
    </row>
    <row r="3" spans="2:3" ht="15.75" x14ac:dyDescent="0.25">
      <c r="B3" s="80" t="s">
        <v>33</v>
      </c>
    </row>
    <row r="4" spans="2:3" ht="15.75" x14ac:dyDescent="0.25">
      <c r="B4" s="80" t="s">
        <v>17</v>
      </c>
    </row>
    <row r="5" spans="2:3" ht="15.75" x14ac:dyDescent="0.25">
      <c r="B5" s="80" t="s">
        <v>34</v>
      </c>
    </row>
    <row r="6" spans="2:3" ht="19.5" thickBot="1" x14ac:dyDescent="0.35">
      <c r="B6" s="81" t="s">
        <v>36</v>
      </c>
    </row>
    <row r="7" spans="2:3" ht="15.75" thickBot="1" x14ac:dyDescent="0.3"/>
    <row r="8" spans="2:3" ht="15.75" customHeight="1" x14ac:dyDescent="0.25">
      <c r="B8" s="104" t="s">
        <v>14</v>
      </c>
      <c r="C8" s="102" t="s">
        <v>15</v>
      </c>
    </row>
    <row r="9" spans="2:3" ht="15.75" customHeight="1" thickBot="1" x14ac:dyDescent="0.3">
      <c r="B9" s="105"/>
      <c r="C9" s="103"/>
    </row>
    <row r="10" spans="2:3" s="2" customFormat="1" ht="15.75" thickBot="1" x14ac:dyDescent="0.3">
      <c r="B10" s="82" t="s">
        <v>12</v>
      </c>
      <c r="C10" s="83">
        <v>508.5025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M15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27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</cols>
  <sheetData>
    <row r="1" spans="2:13" ht="15.75" thickBot="1" x14ac:dyDescent="0.3"/>
    <row r="2" spans="2:13" ht="18.75" x14ac:dyDescent="0.3">
      <c r="B2" s="24" t="s">
        <v>32</v>
      </c>
      <c r="C2" s="25"/>
      <c r="D2" s="26"/>
      <c r="E2" s="27"/>
      <c r="G2" s="23"/>
      <c r="I2"/>
    </row>
    <row r="3" spans="2:13" ht="18.75" x14ac:dyDescent="0.3">
      <c r="B3" s="28" t="s">
        <v>33</v>
      </c>
      <c r="C3" s="29"/>
      <c r="D3" s="30"/>
      <c r="E3" s="31"/>
      <c r="G3" s="23"/>
      <c r="I3" s="32"/>
      <c r="J3" s="32"/>
    </row>
    <row r="4" spans="2:13" ht="18.75" x14ac:dyDescent="0.3">
      <c r="B4" s="28" t="s">
        <v>17</v>
      </c>
      <c r="C4" s="29"/>
      <c r="D4" s="30"/>
      <c r="E4" s="31"/>
      <c r="G4" s="23"/>
      <c r="I4" s="32"/>
      <c r="J4" s="32"/>
    </row>
    <row r="5" spans="2:13" ht="18.75" x14ac:dyDescent="0.3">
      <c r="B5" s="28" t="s">
        <v>34</v>
      </c>
      <c r="C5" s="29"/>
      <c r="D5" s="30"/>
      <c r="E5" s="31"/>
      <c r="G5" s="23"/>
      <c r="I5" s="32"/>
      <c r="J5" s="32"/>
    </row>
    <row r="6" spans="2:13" ht="19.5" thickBot="1" x14ac:dyDescent="0.35">
      <c r="B6" s="34" t="s">
        <v>9</v>
      </c>
      <c r="C6" s="35"/>
      <c r="D6" s="36"/>
      <c r="E6" s="37"/>
      <c r="G6" s="23"/>
      <c r="I6"/>
    </row>
    <row r="7" spans="2:13" ht="15.75" thickBot="1" x14ac:dyDescent="0.3"/>
    <row r="8" spans="2:13" ht="15.75" customHeight="1" x14ac:dyDescent="0.25">
      <c r="B8" s="104" t="s">
        <v>10</v>
      </c>
      <c r="C8" s="121" t="s">
        <v>11</v>
      </c>
      <c r="D8" s="121" t="s">
        <v>18</v>
      </c>
      <c r="E8" s="121" t="s">
        <v>0</v>
      </c>
      <c r="F8" s="124" t="s">
        <v>20</v>
      </c>
      <c r="G8" s="38"/>
      <c r="H8" s="117" t="s">
        <v>21</v>
      </c>
      <c r="I8" s="114" t="s">
        <v>23</v>
      </c>
      <c r="J8" s="77">
        <v>2024</v>
      </c>
      <c r="K8" s="109" t="s">
        <v>37</v>
      </c>
      <c r="L8" s="109" t="s">
        <v>1</v>
      </c>
      <c r="M8" s="106" t="s">
        <v>2</v>
      </c>
    </row>
    <row r="9" spans="2:13" ht="15" customHeight="1" x14ac:dyDescent="0.25">
      <c r="B9" s="120"/>
      <c r="C9" s="122"/>
      <c r="D9" s="122"/>
      <c r="E9" s="122"/>
      <c r="F9" s="115"/>
      <c r="G9" s="84" t="s">
        <v>22</v>
      </c>
      <c r="H9" s="118"/>
      <c r="I9" s="115"/>
      <c r="J9" s="112" t="s">
        <v>35</v>
      </c>
      <c r="K9" s="110"/>
      <c r="L9" s="110"/>
      <c r="M9" s="107"/>
    </row>
    <row r="10" spans="2:13" ht="15.75" customHeight="1" thickBot="1" x14ac:dyDescent="0.3">
      <c r="B10" s="105"/>
      <c r="C10" s="123"/>
      <c r="D10" s="123"/>
      <c r="E10" s="123"/>
      <c r="F10" s="116"/>
      <c r="G10" s="39"/>
      <c r="H10" s="119"/>
      <c r="I10" s="116"/>
      <c r="J10" s="113"/>
      <c r="K10" s="111"/>
      <c r="L10" s="111"/>
      <c r="M10" s="108"/>
    </row>
    <row r="11" spans="2:13" s="2" customFormat="1" ht="15.75" thickBot="1" x14ac:dyDescent="0.3">
      <c r="B11" s="85" t="s">
        <v>30</v>
      </c>
      <c r="C11" s="86" t="s">
        <v>31</v>
      </c>
      <c r="D11" s="87" t="s">
        <v>29</v>
      </c>
      <c r="E11" s="88" t="s">
        <v>27</v>
      </c>
      <c r="F11" s="89">
        <v>1</v>
      </c>
      <c r="G11" s="90" t="s">
        <v>22</v>
      </c>
      <c r="H11" s="91">
        <v>1</v>
      </c>
      <c r="I11" s="73"/>
      <c r="J11" s="78">
        <v>45554</v>
      </c>
      <c r="K11" s="92">
        <v>2050</v>
      </c>
      <c r="L11" s="93">
        <v>0.79500000000000004</v>
      </c>
      <c r="M11" s="94">
        <v>420.25</v>
      </c>
    </row>
    <row r="12" spans="2:13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2"/>
      <c r="L12" s="42"/>
      <c r="M12" s="43"/>
    </row>
    <row r="13" spans="2:13" ht="15.75" x14ac:dyDescent="0.25">
      <c r="K13" s="44" t="s">
        <v>3</v>
      </c>
      <c r="L13" s="45"/>
      <c r="M13" s="74">
        <v>420.25</v>
      </c>
    </row>
    <row r="14" spans="2:13" ht="15.75" x14ac:dyDescent="0.25">
      <c r="K14" s="46" t="s">
        <v>4</v>
      </c>
      <c r="L14" s="47">
        <v>0.21</v>
      </c>
      <c r="M14" s="75">
        <v>88.252499999999998</v>
      </c>
    </row>
    <row r="15" spans="2:13" ht="16.5" thickBot="1" x14ac:dyDescent="0.3">
      <c r="B15"/>
      <c r="C15"/>
      <c r="D15"/>
      <c r="I15"/>
      <c r="K15" s="48" t="s">
        <v>16</v>
      </c>
      <c r="L15" s="49"/>
      <c r="M15" s="76">
        <v>508.5025</v>
      </c>
    </row>
  </sheetData>
  <mergeCells count="11">
    <mergeCell ref="H8:H10"/>
    <mergeCell ref="B8:B10"/>
    <mergeCell ref="E8:E10"/>
    <mergeCell ref="D8:D10"/>
    <mergeCell ref="C8:C10"/>
    <mergeCell ref="F8:F10"/>
    <mergeCell ref="M8:M10"/>
    <mergeCell ref="K8:K10"/>
    <mergeCell ref="L8:L10"/>
    <mergeCell ref="J9:J10"/>
    <mergeCell ref="I8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zoomScale="90" zoomScaleNormal="90" workbookViewId="0">
      <selection activeCell="B20" sqref="B20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9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1" t="str">
        <f>+PORTADA!B9</f>
        <v xml:space="preserve">Dirección General de Investigación e Innovación Tecnológica </v>
      </c>
      <c r="C2" s="25"/>
      <c r="D2" s="26"/>
      <c r="E2" s="26"/>
      <c r="F2" s="52"/>
    </row>
    <row r="3" spans="2:28" ht="18.75" x14ac:dyDescent="0.3">
      <c r="B3" s="53" t="e">
        <f>+PORTADA!#REF!</f>
        <v>#REF!</v>
      </c>
      <c r="C3" s="29"/>
      <c r="D3" s="30"/>
      <c r="E3" s="30"/>
      <c r="F3" s="54"/>
    </row>
    <row r="4" spans="2:28" ht="18.75" x14ac:dyDescent="0.3">
      <c r="B4" s="53" t="str">
        <f>+PORTADA!B10</f>
        <v xml:space="preserve">Consejería de Educación, Ciencia y Universidades </v>
      </c>
      <c r="C4" s="29"/>
      <c r="D4" s="30"/>
      <c r="E4" s="30"/>
      <c r="F4" s="54"/>
    </row>
    <row r="5" spans="2:28" ht="18.75" x14ac:dyDescent="0.3">
      <c r="B5" s="53" t="str">
        <f>+PORTADA!B11</f>
        <v>Lote 1 - Medios offline</v>
      </c>
      <c r="C5" s="29"/>
      <c r="D5" s="30"/>
      <c r="E5" s="30"/>
      <c r="F5" s="54"/>
      <c r="AB5" s="1"/>
    </row>
    <row r="6" spans="2:28" ht="18.75" x14ac:dyDescent="0.3">
      <c r="B6" s="50" t="str">
        <f>+PORTADA!B12</f>
        <v>AO Premios Fermina Orduña a la Innovación Tecnológica 2024</v>
      </c>
      <c r="C6" s="29"/>
      <c r="D6" s="30"/>
      <c r="E6" s="30"/>
      <c r="F6" s="54"/>
      <c r="AB6" s="1"/>
    </row>
    <row r="7" spans="2:28" ht="18.75" x14ac:dyDescent="0.3">
      <c r="B7" s="50" t="e">
        <f>+PORTADA!#REF!</f>
        <v>#REF!</v>
      </c>
      <c r="C7" s="29"/>
      <c r="D7" s="33"/>
      <c r="E7" s="33"/>
      <c r="F7" s="55"/>
    </row>
    <row r="8" spans="2:28" ht="19.5" thickBot="1" x14ac:dyDescent="0.35">
      <c r="B8" s="56" t="s">
        <v>26</v>
      </c>
      <c r="C8" s="35"/>
      <c r="D8" s="36"/>
      <c r="E8" s="36"/>
      <c r="F8" s="57"/>
    </row>
    <row r="9" spans="2:28" ht="15.75" thickBot="1" x14ac:dyDescent="0.3">
      <c r="B9" s="58"/>
    </row>
    <row r="10" spans="2:28" x14ac:dyDescent="0.25">
      <c r="B10" s="58"/>
      <c r="D10" s="125" t="s">
        <v>12</v>
      </c>
    </row>
    <row r="11" spans="2:28" ht="15.75" thickBot="1" x14ac:dyDescent="0.3">
      <c r="D11" s="126"/>
    </row>
    <row r="12" spans="2:28" ht="15.75" thickBot="1" x14ac:dyDescent="0.3">
      <c r="B12" s="59"/>
      <c r="C12" s="59"/>
      <c r="D12" s="59"/>
      <c r="E12" s="59"/>
    </row>
    <row r="13" spans="2:28" x14ac:dyDescent="0.25">
      <c r="B13" s="60" t="s">
        <v>5</v>
      </c>
      <c r="C13" s="61"/>
      <c r="D13" s="62"/>
      <c r="E13" s="63"/>
    </row>
    <row r="14" spans="2:28" x14ac:dyDescent="0.25">
      <c r="B14" s="64" t="s">
        <v>6</v>
      </c>
      <c r="C14" s="65"/>
      <c r="D14" s="66"/>
      <c r="E14" s="59"/>
    </row>
    <row r="15" spans="2:28" x14ac:dyDescent="0.25">
      <c r="B15" s="64" t="s">
        <v>7</v>
      </c>
      <c r="C15" s="61"/>
      <c r="D15" s="67"/>
      <c r="E15" s="59"/>
    </row>
    <row r="16" spans="2:28" x14ac:dyDescent="0.25">
      <c r="B16" s="68" t="s">
        <v>24</v>
      </c>
      <c r="C16" s="61"/>
      <c r="D16" s="67"/>
      <c r="E16" s="63"/>
    </row>
    <row r="17" spans="2:5" ht="15.75" thickBot="1" x14ac:dyDescent="0.3">
      <c r="B17" s="69" t="s">
        <v>8</v>
      </c>
      <c r="C17" s="65"/>
      <c r="D17" s="70"/>
      <c r="E17" s="59"/>
    </row>
    <row r="18" spans="2:5" x14ac:dyDescent="0.25">
      <c r="E18" s="59"/>
    </row>
    <row r="19" spans="2:5" x14ac:dyDescent="0.25">
      <c r="B19" s="71"/>
    </row>
    <row r="20" spans="2:5" x14ac:dyDescent="0.25">
      <c r="B20" s="71" t="s">
        <v>28</v>
      </c>
    </row>
    <row r="21" spans="2:5" x14ac:dyDescent="0.25">
      <c r="B21" s="71" t="s">
        <v>13</v>
      </c>
    </row>
    <row r="22" spans="2:5" x14ac:dyDescent="0.25">
      <c r="B22" t="s">
        <v>25</v>
      </c>
      <c r="D22" s="72">
        <v>5959050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2025-07-16T06:52:06Z</dcterms:modified>
</cp:coreProperties>
</file>